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<sst xmlns="http://schemas.openxmlformats.org/spreadsheetml/2006/main" count="122" uniqueCount="116">
  <si>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</si>
  <si>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</si>
  <si>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</si>
  <si>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</si>
  <si>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</si>
  <si>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</si>
  <si>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</si>
  <si>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</si>
  <si>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</si>
  <si>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</si>
  <si>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</si>
  <si>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</si>
  <si>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</si>
  <si>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</si>
  <si>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</si>
  <si>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</si>
  <si>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</si>
  <si>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</si>
  <si>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</si>
  <si>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</si>
  <si>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</si>
  <si>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</si>
  <si>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</si>
  <si>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</si>
  <si>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</si>
  <si>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</si>
  <si>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</si>
  <si>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</si>
  <si>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</si>
  <si>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</si>
  <si>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</si>
  <si>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</si>
  <si>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</si>
  <si>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</si>
  <si>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</si>
  <si>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</si>
  <si>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</si>
  <si>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</si>
  <si>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</si>
  <si>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</si>
  <si>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</si>
  <si>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</si>
  <si>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</si>
  <si>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</si>
  <si>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</si>
  <si>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</si>
  <si>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</si>
  <si>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</si>
  <si>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</si>
  <si>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</si>
  <si>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</si>
  <si>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</si>
  <si>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</si>
  <si>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</si>
  <si>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</si>
  <si>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</si>
  <si>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</si>
  <si>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</si>
  <si>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</si>
  <si>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</si>
  <si>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</si>
  <si>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</si>
  <si>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</si>
  <si>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</si>
  <si>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</si>
  <si>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</si>
  <si>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</si>
  <si>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</si>
  <si>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</si>
  <si>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</si>
  <si>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</si>
  <si>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</si>
  <si>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</si>
  <si>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</si>
  <si>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</si>
  <si>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</si>
  <si>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</si>
  <si>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</si>
  <si>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</si>
  <si>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</si>
  <si>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</si>
  <si>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</si>
  <si>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</si>
  <si>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</si>
  <si>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</si>
  <si>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</si>
  <si>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</si>
  <si>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</si>
  <si>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</si>
  <si>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</si>
  <si>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</si>
  <si>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</si>
  <si>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</si>
  <si>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</si>
  <si>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</si>
  <si>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</si>
  <si>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</si>
  <si>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</si>
  <si>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</si>
  <si>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</si>
  <si>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</si>
  <si>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</si>
  <si>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</si>
  <si>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</si>
  <si>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</si>
  <si>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</si>
  <si>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</si>
  <si>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 xml:space="preserve">powiat ciechanowski </t>
  </si>
  <si>
    <t xml:space="preserve">powiat mławski </t>
  </si>
  <si>
    <t xml:space="preserve">powiat płoński </t>
  </si>
  <si>
    <t xml:space="preserve">powiat pułtuski </t>
  </si>
  <si>
    <t xml:space="preserve">powiat żuromiński </t>
  </si>
  <si>
    <t xml:space="preserve">Ogółem </t>
  </si>
  <si>
    <t xml:space="preserve">Ciechanów, dnia 14 stycznia 2009 r. </t>
  </si>
  <si>
    <t xml:space="preserve">Sporzadził: Grażyna Kawecka </t>
  </si>
  <si>
    <t>MELDUNEK O STANIE REJESTRU WYBORCÓW ZA IV KWARTAŁ 2008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</si>
</sst>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17" applyFont="1" applyBorder="1" applyAlignment="1" applyProtection="1">
      <alignment horizontal="center" vertical="center" wrapText="1"/>
      <protection/>
    </xf>
    <xf numFmtId="0" fontId="2" fillId="0" borderId="2" xfId="17" applyFont="1" applyBorder="1" applyAlignment="1" applyProtection="1">
      <alignment horizontal="center" vertical="center" wrapText="1"/>
      <protection/>
    </xf>
    <xf numFmtId="0" fontId="2" fillId="0" borderId="2" xfId="17" applyFont="1" applyBorder="1" applyAlignment="1" applyProtection="1">
      <alignment horizontal="center" vertical="center"/>
      <protection/>
    </xf>
    <xf numFmtId="0" fontId="2" fillId="0" borderId="3" xfId="17" applyFont="1" applyBorder="1" applyAlignment="1" applyProtection="1">
      <alignment horizontal="center" vertical="center"/>
      <protection/>
    </xf>
    <xf numFmtId="0" fontId="1" fillId="0" borderId="4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2" borderId="5" xfId="17" applyFont="1" applyBorder="1" applyAlignment="1" applyProtection="1">
      <alignment horizontal="center" vertical="center" wrapText="1"/>
      <protection/>
    </xf>
    <xf numFmtId="0" fontId="2" fillId="3" borderId="5" xfId="17" applyFont="1" applyBorder="1" applyAlignment="1" applyProtection="1">
      <alignment horizontal="center" vertical="center"/>
      <protection/>
    </xf>
    <xf numFmtId="0" fontId="2" fillId="4" borderId="6" xfId="17" applyFont="1" applyBorder="1" applyAlignment="1" applyProtection="1">
      <alignment horizontal="center" vertical="center" wrapText="1"/>
      <protection/>
    </xf>
    <xf numFmtId="0" fontId="2" fillId="4" borderId="5" xfId="17" applyFont="1" applyBorder="1" applyAlignment="1" applyProtection="1">
      <alignment horizontal="center" vertical="center"/>
      <protection/>
    </xf>
    <xf numFmtId="0" fontId="2" fillId="4" borderId="7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2" fillId="4" borderId="8" xfId="17" applyFont="1" applyBorder="1" applyAlignment="1" applyProtection="1">
      <alignment horizontal="center" vertical="center" wrapText="1"/>
      <protection/>
    </xf>
    <xf numFmtId="0" fontId="3" fillId="4" borderId="5" xfId="17" applyFont="1" applyBorder="1" applyAlignment="1" applyProtection="1">
      <alignment horizontal="center" vertical="center" wrapText="1"/>
      <protection/>
    </xf>
    <xf numFmtId="0" fontId="3" fillId="4" borderId="7" xfId="17" applyFont="1" applyBorder="1" applyAlignment="1" applyProtection="1">
      <alignment horizontal="center" vertical="center" wrapText="1"/>
      <protection/>
    </xf>
    <xf numFmtId="0" fontId="0" fillId="0" borderId="5" xfId="17" applyBorder="1">
      <alignment/>
      <protection/>
    </xf>
    <xf numFmtId="0" fontId="6" fillId="0" borderId="5" xfId="17" applyFont="1" applyBorder="1" applyAlignment="1">
      <alignment/>
      <protection/>
    </xf>
    <xf numFmtId="0" fontId="5" fillId="0" borderId="5" xfId="17" applyFont="1" applyBorder="1">
      <alignment/>
      <protection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C55" sqref="C55"/>
    </sheetView>
  </sheetViews>
  <sheetFormatPr defaultColWidth="9.140625" defaultRowHeight="12.75"/>
  <cols>
    <col min="2" max="2" width="21.421875" style="0" customWidth="1"/>
    <col min="3" max="3" width="8.28125" style="0" customWidth="1"/>
    <col min="4" max="4" width="8.57421875" style="0" customWidth="1"/>
    <col min="5" max="5" width="11.28125" style="0" customWidth="1"/>
    <col min="6" max="6" width="11.00390625" style="0" customWidth="1"/>
    <col min="7" max="7" width="8.140625" style="0" customWidth="1"/>
    <col min="8" max="8" width="8.28125" style="0" customWidth="1"/>
    <col min="9" max="9" width="7.8515625" style="0" customWidth="1"/>
    <col min="13" max="13" width="8.57421875" style="0" customWidth="1"/>
  </cols>
  <sheetData>
    <row r="1" spans="1:20" ht="13.5" thickBot="1">
      <c r="A1" s="24" t="s">
        <v>115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8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/>
      <c r="G2" s="2"/>
      <c r="H2" s="3" t="s">
        <v>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2.75">
      <c r="A3" s="5"/>
      <c r="B3" s="6"/>
      <c r="C3" s="6"/>
      <c r="D3" s="7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9"/>
      <c r="J3" s="9"/>
      <c r="K3" s="9"/>
      <c r="L3" s="10" t="s">
        <v>10</v>
      </c>
      <c r="M3" s="11" t="s">
        <v>11</v>
      </c>
      <c r="N3" s="11"/>
      <c r="O3" s="11"/>
      <c r="P3" s="11"/>
      <c r="Q3" s="11" t="s">
        <v>12</v>
      </c>
      <c r="R3" s="11"/>
      <c r="S3" s="11"/>
      <c r="T3" s="12"/>
    </row>
    <row r="4" spans="1:20" ht="31.5">
      <c r="A4" s="5"/>
      <c r="B4" s="6"/>
      <c r="C4" s="6"/>
      <c r="D4" s="7"/>
      <c r="E4" s="6"/>
      <c r="F4" s="6"/>
      <c r="G4" s="8"/>
      <c r="H4" s="13" t="s">
        <v>5</v>
      </c>
      <c r="I4" s="14" t="s">
        <v>13</v>
      </c>
      <c r="J4" s="14" t="s">
        <v>14</v>
      </c>
      <c r="K4" s="14" t="s">
        <v>15</v>
      </c>
      <c r="L4" s="15"/>
      <c r="M4" s="16" t="s">
        <v>5</v>
      </c>
      <c r="N4" s="16" t="s">
        <v>16</v>
      </c>
      <c r="O4" s="16" t="s">
        <v>17</v>
      </c>
      <c r="P4" s="16" t="s">
        <v>18</v>
      </c>
      <c r="Q4" s="16" t="s">
        <v>5</v>
      </c>
      <c r="R4" s="16" t="s">
        <v>16</v>
      </c>
      <c r="S4" s="16" t="s">
        <v>17</v>
      </c>
      <c r="T4" s="17" t="s">
        <v>18</v>
      </c>
    </row>
    <row r="5" spans="1:20" ht="12.75">
      <c r="A5" s="18" t="s">
        <v>19</v>
      </c>
      <c r="B5" s="18" t="s">
        <v>20</v>
      </c>
      <c r="C5" s="18">
        <v>46098</v>
      </c>
      <c r="D5" s="18">
        <v>37428</v>
      </c>
      <c r="E5" s="18">
        <v>37394</v>
      </c>
      <c r="F5" s="18">
        <v>34</v>
      </c>
      <c r="G5" s="18">
        <v>1</v>
      </c>
      <c r="H5" s="18">
        <v>33</v>
      </c>
      <c r="I5" s="18">
        <v>32</v>
      </c>
      <c r="J5" s="18">
        <v>0</v>
      </c>
      <c r="K5" s="18">
        <v>1</v>
      </c>
      <c r="L5" s="18">
        <v>187</v>
      </c>
      <c r="M5" s="18">
        <v>187</v>
      </c>
      <c r="N5" s="18">
        <v>50</v>
      </c>
      <c r="O5" s="18">
        <v>136</v>
      </c>
      <c r="P5" s="18">
        <v>1</v>
      </c>
      <c r="Q5" s="18">
        <v>0</v>
      </c>
      <c r="R5" s="18">
        <v>0</v>
      </c>
      <c r="S5" s="18">
        <v>0</v>
      </c>
      <c r="T5" s="18">
        <v>0</v>
      </c>
    </row>
    <row r="6" spans="1:20" ht="12.75">
      <c r="A6" s="18" t="s">
        <v>21</v>
      </c>
      <c r="B6" s="18" t="s">
        <v>22</v>
      </c>
      <c r="C6" s="18">
        <v>6382</v>
      </c>
      <c r="D6" s="18">
        <v>4949</v>
      </c>
      <c r="E6" s="18">
        <v>4938</v>
      </c>
      <c r="F6" s="18">
        <v>11</v>
      </c>
      <c r="G6" s="18">
        <v>0</v>
      </c>
      <c r="H6" s="18">
        <v>11</v>
      </c>
      <c r="I6" s="18">
        <v>11</v>
      </c>
      <c r="J6" s="18">
        <v>0</v>
      </c>
      <c r="K6" s="18">
        <v>0</v>
      </c>
      <c r="L6" s="18">
        <v>6</v>
      </c>
      <c r="M6" s="18">
        <v>6</v>
      </c>
      <c r="N6" s="18">
        <v>3</v>
      </c>
      <c r="O6" s="18">
        <v>3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2.75">
      <c r="A7" s="18" t="s">
        <v>23</v>
      </c>
      <c r="B7" s="18" t="s">
        <v>24</v>
      </c>
      <c r="C7" s="18">
        <v>8261</v>
      </c>
      <c r="D7" s="18">
        <v>6441</v>
      </c>
      <c r="E7" s="18">
        <v>6421</v>
      </c>
      <c r="F7" s="18">
        <v>20</v>
      </c>
      <c r="G7" s="18">
        <v>0</v>
      </c>
      <c r="H7" s="18">
        <v>20</v>
      </c>
      <c r="I7" s="18">
        <v>20</v>
      </c>
      <c r="J7" s="18">
        <v>0</v>
      </c>
      <c r="K7" s="18">
        <v>0</v>
      </c>
      <c r="L7" s="18">
        <v>18</v>
      </c>
      <c r="M7" s="18">
        <v>18</v>
      </c>
      <c r="N7" s="18">
        <v>9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2.75">
      <c r="A8" s="18" t="s">
        <v>25</v>
      </c>
      <c r="B8" s="18" t="s">
        <v>26</v>
      </c>
      <c r="C8" s="18">
        <v>4200</v>
      </c>
      <c r="D8" s="18">
        <v>3258</v>
      </c>
      <c r="E8" s="18">
        <v>3249</v>
      </c>
      <c r="F8" s="18">
        <v>9</v>
      </c>
      <c r="G8" s="18">
        <v>0</v>
      </c>
      <c r="H8" s="18">
        <v>9</v>
      </c>
      <c r="I8" s="18">
        <v>9</v>
      </c>
      <c r="J8" s="18">
        <v>0</v>
      </c>
      <c r="K8" s="18">
        <v>0</v>
      </c>
      <c r="L8" s="18">
        <v>7</v>
      </c>
      <c r="M8" s="18">
        <v>7</v>
      </c>
      <c r="N8" s="18">
        <v>1</v>
      </c>
      <c r="O8" s="18">
        <v>6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2.75">
      <c r="A9" s="18" t="s">
        <v>27</v>
      </c>
      <c r="B9" s="18" t="s">
        <v>28</v>
      </c>
      <c r="C9" s="18">
        <v>4027</v>
      </c>
      <c r="D9" s="18">
        <v>3146</v>
      </c>
      <c r="E9" s="18">
        <v>3142</v>
      </c>
      <c r="F9" s="18">
        <v>4</v>
      </c>
      <c r="G9" s="18">
        <v>0</v>
      </c>
      <c r="H9" s="18">
        <v>4</v>
      </c>
      <c r="I9" s="18">
        <v>4</v>
      </c>
      <c r="J9" s="18">
        <v>0</v>
      </c>
      <c r="K9" s="18">
        <v>0</v>
      </c>
      <c r="L9" s="18">
        <v>7</v>
      </c>
      <c r="M9" s="18">
        <v>7</v>
      </c>
      <c r="N9" s="18">
        <v>2</v>
      </c>
      <c r="O9" s="18">
        <v>5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2.75">
      <c r="A10" s="18" t="s">
        <v>29</v>
      </c>
      <c r="B10" s="18" t="s">
        <v>30</v>
      </c>
      <c r="C10" s="18">
        <v>4464</v>
      </c>
      <c r="D10" s="18">
        <v>3454</v>
      </c>
      <c r="E10" s="18">
        <v>3432</v>
      </c>
      <c r="F10" s="18">
        <v>22</v>
      </c>
      <c r="G10" s="18">
        <v>0</v>
      </c>
      <c r="H10" s="18">
        <v>22</v>
      </c>
      <c r="I10" s="18">
        <v>19</v>
      </c>
      <c r="J10" s="18">
        <v>0</v>
      </c>
      <c r="K10" s="18">
        <v>3</v>
      </c>
      <c r="L10" s="18">
        <v>15</v>
      </c>
      <c r="M10" s="18">
        <v>15</v>
      </c>
      <c r="N10" s="18">
        <v>6</v>
      </c>
      <c r="O10" s="18">
        <v>6</v>
      </c>
      <c r="P10" s="18">
        <v>3</v>
      </c>
      <c r="Q10" s="18">
        <v>0</v>
      </c>
      <c r="R10" s="18">
        <v>0</v>
      </c>
      <c r="S10" s="18">
        <v>0</v>
      </c>
      <c r="T10" s="18">
        <v>0</v>
      </c>
    </row>
    <row r="11" spans="1:20" ht="12.75">
      <c r="A11" s="18" t="s">
        <v>31</v>
      </c>
      <c r="B11" s="18" t="s">
        <v>32</v>
      </c>
      <c r="C11" s="18">
        <v>6046</v>
      </c>
      <c r="D11" s="18">
        <v>4700</v>
      </c>
      <c r="E11" s="18">
        <v>4691</v>
      </c>
      <c r="F11" s="18">
        <v>9</v>
      </c>
      <c r="G11" s="18">
        <v>0</v>
      </c>
      <c r="H11" s="18">
        <v>9</v>
      </c>
      <c r="I11" s="18">
        <v>8</v>
      </c>
      <c r="J11" s="18">
        <v>0</v>
      </c>
      <c r="K11" s="18">
        <v>1</v>
      </c>
      <c r="L11" s="18">
        <v>15</v>
      </c>
      <c r="M11" s="18">
        <v>15</v>
      </c>
      <c r="N11" s="18">
        <v>3</v>
      </c>
      <c r="O11" s="18">
        <v>11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</row>
    <row r="12" spans="1:20" ht="12.75">
      <c r="A12" s="18" t="s">
        <v>33</v>
      </c>
      <c r="B12" s="18" t="s">
        <v>34</v>
      </c>
      <c r="C12" s="18">
        <v>5029</v>
      </c>
      <c r="D12" s="18">
        <v>3958</v>
      </c>
      <c r="E12" s="18">
        <v>3919</v>
      </c>
      <c r="F12" s="18">
        <v>39</v>
      </c>
      <c r="G12" s="18">
        <v>0</v>
      </c>
      <c r="H12" s="18">
        <v>39</v>
      </c>
      <c r="I12" s="18">
        <v>39</v>
      </c>
      <c r="J12" s="18">
        <v>0</v>
      </c>
      <c r="K12" s="18">
        <v>0</v>
      </c>
      <c r="L12" s="18">
        <v>10</v>
      </c>
      <c r="M12" s="18">
        <v>10</v>
      </c>
      <c r="N12" s="18">
        <v>6</v>
      </c>
      <c r="O12" s="18">
        <v>4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ht="12.75">
      <c r="A13" s="18" t="s">
        <v>35</v>
      </c>
      <c r="B13" s="18" t="s">
        <v>36</v>
      </c>
      <c r="C13" s="18">
        <v>7980</v>
      </c>
      <c r="D13" s="18">
        <v>6289</v>
      </c>
      <c r="E13" s="18">
        <v>6256</v>
      </c>
      <c r="F13" s="18">
        <v>33</v>
      </c>
      <c r="G13" s="18">
        <v>0</v>
      </c>
      <c r="H13" s="18">
        <v>33</v>
      </c>
      <c r="I13" s="18">
        <v>28</v>
      </c>
      <c r="J13" s="18">
        <v>0</v>
      </c>
      <c r="K13" s="18">
        <v>5</v>
      </c>
      <c r="L13" s="18">
        <v>28</v>
      </c>
      <c r="M13" s="18">
        <v>28</v>
      </c>
      <c r="N13" s="18">
        <v>8</v>
      </c>
      <c r="O13" s="18">
        <v>15</v>
      </c>
      <c r="P13" s="18">
        <v>5</v>
      </c>
      <c r="Q13" s="18">
        <v>0</v>
      </c>
      <c r="R13" s="18">
        <v>0</v>
      </c>
      <c r="S13" s="18">
        <v>0</v>
      </c>
      <c r="T13" s="18">
        <v>0</v>
      </c>
    </row>
    <row r="14" spans="1:20" ht="12.75">
      <c r="A14" s="19" t="s">
        <v>107</v>
      </c>
      <c r="B14" s="19"/>
      <c r="C14" s="20">
        <f>SUM(C5:C13)</f>
        <v>92487</v>
      </c>
      <c r="D14" s="20">
        <f aca="true" t="shared" si="0" ref="D14:T14">SUM(D5:D13)</f>
        <v>73623</v>
      </c>
      <c r="E14" s="20">
        <f t="shared" si="0"/>
        <v>73442</v>
      </c>
      <c r="F14" s="20">
        <f t="shared" si="0"/>
        <v>181</v>
      </c>
      <c r="G14" s="20">
        <f t="shared" si="0"/>
        <v>1</v>
      </c>
      <c r="H14" s="20">
        <f t="shared" si="0"/>
        <v>180</v>
      </c>
      <c r="I14" s="20">
        <f t="shared" si="0"/>
        <v>170</v>
      </c>
      <c r="J14" s="20">
        <f t="shared" si="0"/>
        <v>0</v>
      </c>
      <c r="K14" s="20">
        <f t="shared" si="0"/>
        <v>10</v>
      </c>
      <c r="L14" s="20">
        <f t="shared" si="0"/>
        <v>293</v>
      </c>
      <c r="M14" s="20">
        <f t="shared" si="0"/>
        <v>293</v>
      </c>
      <c r="N14" s="20">
        <f t="shared" si="0"/>
        <v>88</v>
      </c>
      <c r="O14" s="20">
        <f t="shared" si="0"/>
        <v>195</v>
      </c>
      <c r="P14" s="20">
        <f t="shared" si="0"/>
        <v>10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</row>
    <row r="15" spans="1:20" ht="12.75">
      <c r="A15" s="18" t="s">
        <v>37</v>
      </c>
      <c r="B15" s="18" t="s">
        <v>38</v>
      </c>
      <c r="C15" s="18">
        <v>30495</v>
      </c>
      <c r="D15" s="18">
        <v>24580</v>
      </c>
      <c r="E15" s="18">
        <v>24525</v>
      </c>
      <c r="F15" s="18">
        <v>55</v>
      </c>
      <c r="G15" s="18">
        <v>1</v>
      </c>
      <c r="H15" s="18">
        <v>54</v>
      </c>
      <c r="I15" s="18">
        <v>54</v>
      </c>
      <c r="J15" s="18">
        <v>0</v>
      </c>
      <c r="K15" s="18">
        <v>0</v>
      </c>
      <c r="L15" s="18">
        <v>84</v>
      </c>
      <c r="M15" s="18">
        <v>84</v>
      </c>
      <c r="N15" s="18">
        <v>29</v>
      </c>
      <c r="O15" s="18">
        <v>55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ht="12.75">
      <c r="A16" s="18" t="s">
        <v>39</v>
      </c>
      <c r="B16" s="18" t="s">
        <v>40</v>
      </c>
      <c r="C16" s="18">
        <v>3529</v>
      </c>
      <c r="D16" s="18">
        <v>2740</v>
      </c>
      <c r="E16" s="18">
        <v>2720</v>
      </c>
      <c r="F16" s="18">
        <v>20</v>
      </c>
      <c r="G16" s="18">
        <v>0</v>
      </c>
      <c r="H16" s="18">
        <v>20</v>
      </c>
      <c r="I16" s="18">
        <v>20</v>
      </c>
      <c r="J16" s="18">
        <v>0</v>
      </c>
      <c r="K16" s="18">
        <v>0</v>
      </c>
      <c r="L16" s="18">
        <v>7</v>
      </c>
      <c r="M16" s="18">
        <v>7</v>
      </c>
      <c r="N16" s="18">
        <v>2</v>
      </c>
      <c r="O16" s="18">
        <v>5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2.75">
      <c r="A17" s="18" t="s">
        <v>41</v>
      </c>
      <c r="B17" s="18" t="s">
        <v>42</v>
      </c>
      <c r="C17" s="18">
        <v>5112</v>
      </c>
      <c r="D17" s="18">
        <v>3900</v>
      </c>
      <c r="E17" s="18">
        <v>3888</v>
      </c>
      <c r="F17" s="18">
        <v>12</v>
      </c>
      <c r="G17" s="18">
        <v>0</v>
      </c>
      <c r="H17" s="18">
        <v>12</v>
      </c>
      <c r="I17" s="18">
        <v>12</v>
      </c>
      <c r="J17" s="18">
        <v>0</v>
      </c>
      <c r="K17" s="18">
        <v>0</v>
      </c>
      <c r="L17" s="18">
        <v>7</v>
      </c>
      <c r="M17" s="18">
        <v>7</v>
      </c>
      <c r="N17" s="18">
        <v>3</v>
      </c>
      <c r="O17" s="18">
        <v>4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2.75">
      <c r="A18" s="18" t="s">
        <v>43</v>
      </c>
      <c r="B18" s="18" t="s">
        <v>44</v>
      </c>
      <c r="C18" s="18">
        <v>3704</v>
      </c>
      <c r="D18" s="18">
        <v>2801</v>
      </c>
      <c r="E18" s="18">
        <v>2787</v>
      </c>
      <c r="F18" s="18">
        <v>14</v>
      </c>
      <c r="G18" s="18">
        <v>0</v>
      </c>
      <c r="H18" s="18">
        <v>14</v>
      </c>
      <c r="I18" s="18">
        <v>14</v>
      </c>
      <c r="J18" s="18">
        <v>0</v>
      </c>
      <c r="K18" s="18">
        <v>0</v>
      </c>
      <c r="L18" s="18">
        <v>11</v>
      </c>
      <c r="M18" s="18">
        <v>11</v>
      </c>
      <c r="N18" s="18">
        <v>2</v>
      </c>
      <c r="O18" s="18">
        <v>9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ht="12.75">
      <c r="A19" s="18" t="s">
        <v>45</v>
      </c>
      <c r="B19" s="18" t="s">
        <v>46</v>
      </c>
      <c r="C19" s="18">
        <v>8065</v>
      </c>
      <c r="D19" s="18">
        <v>6363</v>
      </c>
      <c r="E19" s="18">
        <v>6331</v>
      </c>
      <c r="F19" s="18">
        <v>32</v>
      </c>
      <c r="G19" s="18">
        <v>0</v>
      </c>
      <c r="H19" s="18">
        <v>32</v>
      </c>
      <c r="I19" s="18">
        <v>31</v>
      </c>
      <c r="J19" s="18">
        <v>0</v>
      </c>
      <c r="K19" s="18">
        <v>1</v>
      </c>
      <c r="L19" s="18">
        <v>21</v>
      </c>
      <c r="M19" s="18">
        <v>21</v>
      </c>
      <c r="N19" s="18">
        <v>6</v>
      </c>
      <c r="O19" s="18">
        <v>14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</row>
    <row r="20" spans="1:20" ht="12.75">
      <c r="A20" s="18" t="s">
        <v>47</v>
      </c>
      <c r="B20" s="18" t="s">
        <v>48</v>
      </c>
      <c r="C20" s="18">
        <v>5154</v>
      </c>
      <c r="D20" s="18">
        <v>3986</v>
      </c>
      <c r="E20" s="18">
        <v>3973</v>
      </c>
      <c r="F20" s="18">
        <v>13</v>
      </c>
      <c r="G20" s="18">
        <v>1</v>
      </c>
      <c r="H20" s="18">
        <v>12</v>
      </c>
      <c r="I20" s="18">
        <v>12</v>
      </c>
      <c r="J20" s="18">
        <v>0</v>
      </c>
      <c r="K20" s="18">
        <v>0</v>
      </c>
      <c r="L20" s="18">
        <v>10</v>
      </c>
      <c r="M20" s="18">
        <v>10</v>
      </c>
      <c r="N20" s="18">
        <v>8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2.75">
      <c r="A21" s="18" t="s">
        <v>49</v>
      </c>
      <c r="B21" s="18" t="s">
        <v>50</v>
      </c>
      <c r="C21" s="18">
        <v>4640</v>
      </c>
      <c r="D21" s="18">
        <v>3508</v>
      </c>
      <c r="E21" s="18">
        <v>3499</v>
      </c>
      <c r="F21" s="18">
        <v>9</v>
      </c>
      <c r="G21" s="18">
        <v>0</v>
      </c>
      <c r="H21" s="18">
        <v>9</v>
      </c>
      <c r="I21" s="18">
        <v>9</v>
      </c>
      <c r="J21" s="18">
        <v>0</v>
      </c>
      <c r="K21" s="18">
        <v>0</v>
      </c>
      <c r="L21" s="18">
        <v>12</v>
      </c>
      <c r="M21" s="18">
        <v>12</v>
      </c>
      <c r="N21" s="18">
        <v>6</v>
      </c>
      <c r="O21" s="18">
        <v>6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2.75">
      <c r="A22" s="18" t="s">
        <v>51</v>
      </c>
      <c r="B22" s="18" t="s">
        <v>52</v>
      </c>
      <c r="C22" s="18">
        <v>4722</v>
      </c>
      <c r="D22" s="18">
        <v>3667</v>
      </c>
      <c r="E22" s="18">
        <v>3661</v>
      </c>
      <c r="F22" s="18">
        <v>6</v>
      </c>
      <c r="G22" s="18">
        <v>0</v>
      </c>
      <c r="H22" s="18">
        <v>6</v>
      </c>
      <c r="I22" s="18">
        <v>6</v>
      </c>
      <c r="J22" s="18">
        <v>0</v>
      </c>
      <c r="K22" s="18">
        <v>0</v>
      </c>
      <c r="L22" s="18">
        <v>13</v>
      </c>
      <c r="M22" s="18">
        <v>13</v>
      </c>
      <c r="N22" s="18">
        <v>4</v>
      </c>
      <c r="O22" s="18">
        <v>9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ht="12.75">
      <c r="A23" s="18" t="s">
        <v>53</v>
      </c>
      <c r="B23" s="18" t="s">
        <v>54</v>
      </c>
      <c r="C23" s="18">
        <v>4287</v>
      </c>
      <c r="D23" s="18">
        <v>3262</v>
      </c>
      <c r="E23" s="18">
        <v>3249</v>
      </c>
      <c r="F23" s="18">
        <v>13</v>
      </c>
      <c r="G23" s="18">
        <v>0</v>
      </c>
      <c r="H23" s="18">
        <v>13</v>
      </c>
      <c r="I23" s="18">
        <v>13</v>
      </c>
      <c r="J23" s="18">
        <v>0</v>
      </c>
      <c r="K23" s="18">
        <v>0</v>
      </c>
      <c r="L23" s="18">
        <v>10</v>
      </c>
      <c r="M23" s="18">
        <v>10</v>
      </c>
      <c r="N23" s="18">
        <v>3</v>
      </c>
      <c r="O23" s="18">
        <v>7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2.75">
      <c r="A24" s="18" t="s">
        <v>55</v>
      </c>
      <c r="B24" s="18" t="s">
        <v>56</v>
      </c>
      <c r="C24" s="18">
        <v>5361</v>
      </c>
      <c r="D24" s="18">
        <v>4103</v>
      </c>
      <c r="E24" s="18">
        <v>4095</v>
      </c>
      <c r="F24" s="18">
        <v>8</v>
      </c>
      <c r="G24" s="18">
        <v>0</v>
      </c>
      <c r="H24" s="18">
        <v>8</v>
      </c>
      <c r="I24" s="18">
        <v>8</v>
      </c>
      <c r="J24" s="18">
        <v>0</v>
      </c>
      <c r="K24" s="18">
        <v>0</v>
      </c>
      <c r="L24" s="18">
        <v>11</v>
      </c>
      <c r="M24" s="18">
        <v>11</v>
      </c>
      <c r="N24" s="18">
        <v>5</v>
      </c>
      <c r="O24" s="18">
        <v>6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2.75">
      <c r="A25" s="19" t="s">
        <v>108</v>
      </c>
      <c r="B25" s="19"/>
      <c r="C25" s="20">
        <f>SUM(C15:C24)</f>
        <v>75069</v>
      </c>
      <c r="D25" s="20">
        <f aca="true" t="shared" si="1" ref="D25:T25">SUM(D15:D24)</f>
        <v>58910</v>
      </c>
      <c r="E25" s="20">
        <f t="shared" si="1"/>
        <v>58728</v>
      </c>
      <c r="F25" s="20">
        <f t="shared" si="1"/>
        <v>182</v>
      </c>
      <c r="G25" s="20">
        <f t="shared" si="1"/>
        <v>2</v>
      </c>
      <c r="H25" s="20">
        <f t="shared" si="1"/>
        <v>180</v>
      </c>
      <c r="I25" s="20">
        <f t="shared" si="1"/>
        <v>179</v>
      </c>
      <c r="J25" s="20">
        <f t="shared" si="1"/>
        <v>0</v>
      </c>
      <c r="K25" s="20">
        <f t="shared" si="1"/>
        <v>1</v>
      </c>
      <c r="L25" s="20">
        <f t="shared" si="1"/>
        <v>186</v>
      </c>
      <c r="M25" s="20">
        <f t="shared" si="1"/>
        <v>186</v>
      </c>
      <c r="N25" s="20">
        <f t="shared" si="1"/>
        <v>68</v>
      </c>
      <c r="O25" s="20">
        <f t="shared" si="1"/>
        <v>117</v>
      </c>
      <c r="P25" s="20">
        <f t="shared" si="1"/>
        <v>1</v>
      </c>
      <c r="Q25" s="20">
        <f t="shared" si="1"/>
        <v>0</v>
      </c>
      <c r="R25" s="20">
        <f t="shared" si="1"/>
        <v>0</v>
      </c>
      <c r="S25" s="20">
        <f t="shared" si="1"/>
        <v>0</v>
      </c>
      <c r="T25" s="20">
        <f t="shared" si="1"/>
        <v>0</v>
      </c>
    </row>
    <row r="26" spans="1:20" ht="12.75">
      <c r="A26" s="18" t="s">
        <v>57</v>
      </c>
      <c r="B26" s="18" t="s">
        <v>58</v>
      </c>
      <c r="C26" s="18">
        <v>22375</v>
      </c>
      <c r="D26" s="18">
        <v>18122</v>
      </c>
      <c r="E26" s="18">
        <v>18105</v>
      </c>
      <c r="F26" s="18">
        <v>17</v>
      </c>
      <c r="G26" s="18">
        <v>0</v>
      </c>
      <c r="H26" s="18">
        <v>17</v>
      </c>
      <c r="I26" s="18">
        <v>17</v>
      </c>
      <c r="J26" s="18">
        <v>0</v>
      </c>
      <c r="K26" s="18">
        <v>0</v>
      </c>
      <c r="L26" s="18">
        <v>105</v>
      </c>
      <c r="M26" s="18">
        <v>105</v>
      </c>
      <c r="N26" s="18">
        <v>13</v>
      </c>
      <c r="O26" s="18">
        <v>92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2.75">
      <c r="A27" s="18" t="s">
        <v>59</v>
      </c>
      <c r="B27" s="18" t="s">
        <v>60</v>
      </c>
      <c r="C27" s="18">
        <v>4733</v>
      </c>
      <c r="D27" s="18">
        <v>3770</v>
      </c>
      <c r="E27" s="18">
        <v>3716</v>
      </c>
      <c r="F27" s="18">
        <v>54</v>
      </c>
      <c r="G27" s="18">
        <v>0</v>
      </c>
      <c r="H27" s="18">
        <v>54</v>
      </c>
      <c r="I27" s="18">
        <v>54</v>
      </c>
      <c r="J27" s="18">
        <v>0</v>
      </c>
      <c r="K27" s="18">
        <v>0</v>
      </c>
      <c r="L27" s="18">
        <v>19</v>
      </c>
      <c r="M27" s="18">
        <v>19</v>
      </c>
      <c r="N27" s="18">
        <v>11</v>
      </c>
      <c r="O27" s="18">
        <v>8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2.75">
      <c r="A28" s="18" t="s">
        <v>61</v>
      </c>
      <c r="B28" s="18" t="s">
        <v>62</v>
      </c>
      <c r="C28" s="18">
        <v>8270</v>
      </c>
      <c r="D28" s="18">
        <v>6341</v>
      </c>
      <c r="E28" s="18">
        <v>6327</v>
      </c>
      <c r="F28" s="18">
        <v>14</v>
      </c>
      <c r="G28" s="18">
        <v>0</v>
      </c>
      <c r="H28" s="18">
        <v>14</v>
      </c>
      <c r="I28" s="18">
        <v>12</v>
      </c>
      <c r="J28" s="18">
        <v>0</v>
      </c>
      <c r="K28" s="18">
        <v>2</v>
      </c>
      <c r="L28" s="18">
        <v>20</v>
      </c>
      <c r="M28" s="18">
        <v>20</v>
      </c>
      <c r="N28" s="18">
        <v>5</v>
      </c>
      <c r="O28" s="18">
        <v>13</v>
      </c>
      <c r="P28" s="18">
        <v>2</v>
      </c>
      <c r="Q28" s="18">
        <v>0</v>
      </c>
      <c r="R28" s="18">
        <v>0</v>
      </c>
      <c r="S28" s="18">
        <v>0</v>
      </c>
      <c r="T28" s="18">
        <v>0</v>
      </c>
    </row>
    <row r="29" spans="1:20" ht="12.75">
      <c r="A29" s="18" t="s">
        <v>63</v>
      </c>
      <c r="B29" s="18" t="s">
        <v>64</v>
      </c>
      <c r="C29" s="18">
        <v>8074</v>
      </c>
      <c r="D29" s="18">
        <v>6323</v>
      </c>
      <c r="E29" s="18">
        <v>6291</v>
      </c>
      <c r="F29" s="18">
        <v>32</v>
      </c>
      <c r="G29" s="18">
        <v>0</v>
      </c>
      <c r="H29" s="18">
        <v>32</v>
      </c>
      <c r="I29" s="18">
        <v>32</v>
      </c>
      <c r="J29" s="18">
        <v>0</v>
      </c>
      <c r="K29" s="18">
        <v>0</v>
      </c>
      <c r="L29" s="18">
        <v>25</v>
      </c>
      <c r="M29" s="18">
        <v>25</v>
      </c>
      <c r="N29" s="18">
        <v>8</v>
      </c>
      <c r="O29" s="18">
        <v>17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2.75">
      <c r="A30" s="18" t="s">
        <v>65</v>
      </c>
      <c r="B30" s="18" t="s">
        <v>66</v>
      </c>
      <c r="C30" s="18">
        <v>4008</v>
      </c>
      <c r="D30" s="18">
        <v>3125</v>
      </c>
      <c r="E30" s="18">
        <v>3113</v>
      </c>
      <c r="F30" s="18">
        <v>12</v>
      </c>
      <c r="G30" s="18">
        <v>0</v>
      </c>
      <c r="H30" s="18">
        <v>12</v>
      </c>
      <c r="I30" s="18">
        <v>12</v>
      </c>
      <c r="J30" s="18">
        <v>0</v>
      </c>
      <c r="K30" s="18">
        <v>0</v>
      </c>
      <c r="L30" s="18">
        <v>10</v>
      </c>
      <c r="M30" s="18">
        <v>10</v>
      </c>
      <c r="N30" s="18">
        <v>5</v>
      </c>
      <c r="O30" s="18">
        <v>5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2.75">
      <c r="A31" s="18" t="s">
        <v>67</v>
      </c>
      <c r="B31" s="18" t="s">
        <v>68</v>
      </c>
      <c r="C31" s="18">
        <v>2540</v>
      </c>
      <c r="D31" s="18">
        <v>2055</v>
      </c>
      <c r="E31" s="18">
        <v>2017</v>
      </c>
      <c r="F31" s="18">
        <v>38</v>
      </c>
      <c r="G31" s="18">
        <v>0</v>
      </c>
      <c r="H31" s="18">
        <v>38</v>
      </c>
      <c r="I31" s="18">
        <v>38</v>
      </c>
      <c r="J31" s="18">
        <v>0</v>
      </c>
      <c r="K31" s="18">
        <v>0</v>
      </c>
      <c r="L31" s="18">
        <v>2</v>
      </c>
      <c r="M31" s="18">
        <v>2</v>
      </c>
      <c r="N31" s="18">
        <v>1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2.75">
      <c r="A32" s="18" t="s">
        <v>69</v>
      </c>
      <c r="B32" s="18" t="s">
        <v>70</v>
      </c>
      <c r="C32" s="18">
        <v>6794</v>
      </c>
      <c r="D32" s="18">
        <v>5340</v>
      </c>
      <c r="E32" s="18">
        <v>5333</v>
      </c>
      <c r="F32" s="18">
        <v>7</v>
      </c>
      <c r="G32" s="18">
        <v>0</v>
      </c>
      <c r="H32" s="18">
        <v>7</v>
      </c>
      <c r="I32" s="18">
        <v>7</v>
      </c>
      <c r="J32" s="18">
        <v>0</v>
      </c>
      <c r="K32" s="18">
        <v>0</v>
      </c>
      <c r="L32" s="18">
        <v>11</v>
      </c>
      <c r="M32" s="18">
        <v>11</v>
      </c>
      <c r="N32" s="18">
        <v>4</v>
      </c>
      <c r="O32" s="18">
        <v>7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2.75">
      <c r="A33" s="18" t="s">
        <v>71</v>
      </c>
      <c r="B33" s="18" t="s">
        <v>72</v>
      </c>
      <c r="C33" s="18">
        <v>4753</v>
      </c>
      <c r="D33" s="18">
        <v>3827</v>
      </c>
      <c r="E33" s="18">
        <v>3785</v>
      </c>
      <c r="F33" s="18">
        <v>42</v>
      </c>
      <c r="G33" s="18">
        <v>0</v>
      </c>
      <c r="H33" s="18">
        <v>42</v>
      </c>
      <c r="I33" s="18">
        <v>40</v>
      </c>
      <c r="J33" s="18">
        <v>0</v>
      </c>
      <c r="K33" s="18">
        <v>2</v>
      </c>
      <c r="L33" s="18">
        <v>18</v>
      </c>
      <c r="M33" s="18">
        <v>18</v>
      </c>
      <c r="N33" s="18">
        <v>3</v>
      </c>
      <c r="O33" s="18">
        <v>13</v>
      </c>
      <c r="P33" s="18">
        <v>2</v>
      </c>
      <c r="Q33" s="18">
        <v>0</v>
      </c>
      <c r="R33" s="18">
        <v>0</v>
      </c>
      <c r="S33" s="18">
        <v>0</v>
      </c>
      <c r="T33" s="18">
        <v>0</v>
      </c>
    </row>
    <row r="34" spans="1:20" ht="12.75">
      <c r="A34" s="18" t="s">
        <v>73</v>
      </c>
      <c r="B34" s="18" t="s">
        <v>74</v>
      </c>
      <c r="C34" s="18">
        <v>7314</v>
      </c>
      <c r="D34" s="18">
        <v>5646</v>
      </c>
      <c r="E34" s="18">
        <v>5617</v>
      </c>
      <c r="F34" s="18">
        <v>29</v>
      </c>
      <c r="G34" s="18">
        <v>0</v>
      </c>
      <c r="H34" s="18">
        <v>29</v>
      </c>
      <c r="I34" s="18">
        <v>27</v>
      </c>
      <c r="J34" s="18">
        <v>0</v>
      </c>
      <c r="K34" s="18">
        <v>2</v>
      </c>
      <c r="L34" s="18">
        <v>12</v>
      </c>
      <c r="M34" s="18">
        <v>12</v>
      </c>
      <c r="N34" s="18">
        <v>4</v>
      </c>
      <c r="O34" s="18">
        <v>6</v>
      </c>
      <c r="P34" s="18">
        <v>2</v>
      </c>
      <c r="Q34" s="18">
        <v>0</v>
      </c>
      <c r="R34" s="18">
        <v>0</v>
      </c>
      <c r="S34" s="18">
        <v>0</v>
      </c>
      <c r="T34" s="18">
        <v>0</v>
      </c>
    </row>
    <row r="35" spans="1:20" ht="12.75">
      <c r="A35" s="18" t="s">
        <v>75</v>
      </c>
      <c r="B35" s="18" t="s">
        <v>76</v>
      </c>
      <c r="C35" s="18">
        <v>8958</v>
      </c>
      <c r="D35" s="18">
        <v>6948</v>
      </c>
      <c r="E35" s="18">
        <v>6942</v>
      </c>
      <c r="F35" s="18">
        <v>6</v>
      </c>
      <c r="G35" s="18">
        <v>0</v>
      </c>
      <c r="H35" s="18">
        <v>6</v>
      </c>
      <c r="I35" s="18">
        <v>6</v>
      </c>
      <c r="J35" s="18">
        <v>0</v>
      </c>
      <c r="K35" s="18">
        <v>0</v>
      </c>
      <c r="L35" s="18">
        <v>37</v>
      </c>
      <c r="M35" s="18">
        <v>37</v>
      </c>
      <c r="N35" s="18">
        <v>6</v>
      </c>
      <c r="O35" s="18">
        <v>31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ht="12.75">
      <c r="A36" s="18" t="s">
        <v>77</v>
      </c>
      <c r="B36" s="18" t="s">
        <v>78</v>
      </c>
      <c r="C36" s="18">
        <v>5938</v>
      </c>
      <c r="D36" s="18">
        <v>4763</v>
      </c>
      <c r="E36" s="18">
        <v>4699</v>
      </c>
      <c r="F36" s="18">
        <v>64</v>
      </c>
      <c r="G36" s="18">
        <v>0</v>
      </c>
      <c r="H36" s="18">
        <v>64</v>
      </c>
      <c r="I36" s="18">
        <v>62</v>
      </c>
      <c r="J36" s="18">
        <v>0</v>
      </c>
      <c r="K36" s="18">
        <v>2</v>
      </c>
      <c r="L36" s="18">
        <v>19</v>
      </c>
      <c r="M36" s="18">
        <v>19</v>
      </c>
      <c r="N36" s="18">
        <v>1</v>
      </c>
      <c r="O36" s="18">
        <v>16</v>
      </c>
      <c r="P36" s="18">
        <v>2</v>
      </c>
      <c r="Q36" s="18">
        <v>0</v>
      </c>
      <c r="R36" s="18">
        <v>0</v>
      </c>
      <c r="S36" s="18">
        <v>0</v>
      </c>
      <c r="T36" s="18">
        <v>0</v>
      </c>
    </row>
    <row r="37" spans="1:20" ht="12.75">
      <c r="A37" s="18" t="s">
        <v>79</v>
      </c>
      <c r="B37" s="18" t="s">
        <v>80</v>
      </c>
      <c r="C37" s="18">
        <v>5682</v>
      </c>
      <c r="D37" s="18">
        <v>4399</v>
      </c>
      <c r="E37" s="18">
        <v>4370</v>
      </c>
      <c r="F37" s="18">
        <v>29</v>
      </c>
      <c r="G37" s="18">
        <v>0</v>
      </c>
      <c r="H37" s="18">
        <v>29</v>
      </c>
      <c r="I37" s="18">
        <v>29</v>
      </c>
      <c r="J37" s="18">
        <v>0</v>
      </c>
      <c r="K37" s="18">
        <v>0</v>
      </c>
      <c r="L37" s="18">
        <v>18</v>
      </c>
      <c r="M37" s="18">
        <v>18</v>
      </c>
      <c r="N37" s="18">
        <v>4</v>
      </c>
      <c r="O37" s="18">
        <v>14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ht="12.75">
      <c r="A38" s="19" t="s">
        <v>109</v>
      </c>
      <c r="B38" s="19"/>
      <c r="C38" s="20">
        <f>SUM(C26:C37)</f>
        <v>89439</v>
      </c>
      <c r="D38" s="20">
        <f aca="true" t="shared" si="2" ref="D38:T38">SUM(D26:D37)</f>
        <v>70659</v>
      </c>
      <c r="E38" s="20">
        <f t="shared" si="2"/>
        <v>70315</v>
      </c>
      <c r="F38" s="20">
        <f t="shared" si="2"/>
        <v>344</v>
      </c>
      <c r="G38" s="20">
        <f t="shared" si="2"/>
        <v>0</v>
      </c>
      <c r="H38" s="20">
        <f t="shared" si="2"/>
        <v>344</v>
      </c>
      <c r="I38" s="20">
        <f t="shared" si="2"/>
        <v>336</v>
      </c>
      <c r="J38" s="20">
        <f t="shared" si="2"/>
        <v>0</v>
      </c>
      <c r="K38" s="20">
        <f t="shared" si="2"/>
        <v>8</v>
      </c>
      <c r="L38" s="20">
        <f t="shared" si="2"/>
        <v>296</v>
      </c>
      <c r="M38" s="20">
        <f t="shared" si="2"/>
        <v>296</v>
      </c>
      <c r="N38" s="20">
        <f t="shared" si="2"/>
        <v>65</v>
      </c>
      <c r="O38" s="20">
        <f t="shared" si="2"/>
        <v>223</v>
      </c>
      <c r="P38" s="20">
        <f t="shared" si="2"/>
        <v>8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>
        <f t="shared" si="2"/>
        <v>0</v>
      </c>
    </row>
    <row r="39" spans="1:20" ht="12.75">
      <c r="A39" s="18" t="s">
        <v>81</v>
      </c>
      <c r="B39" s="18" t="s">
        <v>82</v>
      </c>
      <c r="C39" s="18">
        <v>3965</v>
      </c>
      <c r="D39" s="18">
        <v>3114</v>
      </c>
      <c r="E39" s="18">
        <v>3092</v>
      </c>
      <c r="F39" s="18">
        <v>22</v>
      </c>
      <c r="G39" s="18">
        <v>0</v>
      </c>
      <c r="H39" s="18">
        <v>22</v>
      </c>
      <c r="I39" s="18">
        <v>22</v>
      </c>
      <c r="J39" s="18">
        <v>0</v>
      </c>
      <c r="K39" s="18">
        <v>0</v>
      </c>
      <c r="L39" s="18">
        <v>16</v>
      </c>
      <c r="M39" s="18">
        <v>16</v>
      </c>
      <c r="N39" s="18">
        <v>14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2.75">
      <c r="A40" s="18" t="s">
        <v>83</v>
      </c>
      <c r="B40" s="18" t="s">
        <v>84</v>
      </c>
      <c r="C40" s="18">
        <v>4963</v>
      </c>
      <c r="D40" s="18">
        <v>3817</v>
      </c>
      <c r="E40" s="18">
        <v>3787</v>
      </c>
      <c r="F40" s="18">
        <v>30</v>
      </c>
      <c r="G40" s="18">
        <v>0</v>
      </c>
      <c r="H40" s="18">
        <v>30</v>
      </c>
      <c r="I40" s="18">
        <v>30</v>
      </c>
      <c r="J40" s="18">
        <v>0</v>
      </c>
      <c r="K40" s="18">
        <v>0</v>
      </c>
      <c r="L40" s="18">
        <v>68</v>
      </c>
      <c r="M40" s="18">
        <v>68</v>
      </c>
      <c r="N40" s="18">
        <v>61</v>
      </c>
      <c r="O40" s="18">
        <v>7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2.75">
      <c r="A41" s="18" t="s">
        <v>85</v>
      </c>
      <c r="B41" s="18" t="s">
        <v>86</v>
      </c>
      <c r="C41" s="18">
        <v>4823</v>
      </c>
      <c r="D41" s="18">
        <v>3735</v>
      </c>
      <c r="E41" s="18">
        <v>3719</v>
      </c>
      <c r="F41" s="18">
        <v>16</v>
      </c>
      <c r="G41" s="18">
        <v>0</v>
      </c>
      <c r="H41" s="18">
        <v>16</v>
      </c>
      <c r="I41" s="18">
        <v>16</v>
      </c>
      <c r="J41" s="18">
        <v>0</v>
      </c>
      <c r="K41" s="18">
        <v>0</v>
      </c>
      <c r="L41" s="18">
        <v>12</v>
      </c>
      <c r="M41" s="18">
        <v>12</v>
      </c>
      <c r="N41" s="18">
        <v>3</v>
      </c>
      <c r="O41" s="18">
        <v>9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12.75">
      <c r="A42" s="18" t="s">
        <v>87</v>
      </c>
      <c r="B42" s="18" t="s">
        <v>88</v>
      </c>
      <c r="C42" s="18">
        <v>23643</v>
      </c>
      <c r="D42" s="18">
        <v>18803</v>
      </c>
      <c r="E42" s="18">
        <v>18745</v>
      </c>
      <c r="F42" s="18">
        <v>58</v>
      </c>
      <c r="G42" s="18">
        <v>0</v>
      </c>
      <c r="H42" s="18">
        <v>58</v>
      </c>
      <c r="I42" s="18">
        <v>55</v>
      </c>
      <c r="J42" s="18">
        <v>1</v>
      </c>
      <c r="K42" s="18">
        <v>2</v>
      </c>
      <c r="L42" s="18">
        <v>62</v>
      </c>
      <c r="M42" s="18">
        <v>62</v>
      </c>
      <c r="N42" s="18">
        <v>9</v>
      </c>
      <c r="O42" s="18">
        <v>51</v>
      </c>
      <c r="P42" s="18">
        <v>2</v>
      </c>
      <c r="Q42" s="18">
        <v>0</v>
      </c>
      <c r="R42" s="18">
        <v>0</v>
      </c>
      <c r="S42" s="18">
        <v>0</v>
      </c>
      <c r="T42" s="18">
        <v>0</v>
      </c>
    </row>
    <row r="43" spans="1:20" ht="12.75">
      <c r="A43" s="18" t="s">
        <v>89</v>
      </c>
      <c r="B43" s="18" t="s">
        <v>90</v>
      </c>
      <c r="C43" s="18">
        <v>4824</v>
      </c>
      <c r="D43" s="18">
        <v>3752</v>
      </c>
      <c r="E43" s="18">
        <v>3695</v>
      </c>
      <c r="F43" s="18">
        <v>57</v>
      </c>
      <c r="G43" s="18">
        <v>0</v>
      </c>
      <c r="H43" s="18">
        <v>57</v>
      </c>
      <c r="I43" s="18">
        <v>57</v>
      </c>
      <c r="J43" s="18">
        <v>0</v>
      </c>
      <c r="K43" s="18">
        <v>0</v>
      </c>
      <c r="L43" s="18">
        <v>7</v>
      </c>
      <c r="M43" s="18">
        <v>7</v>
      </c>
      <c r="N43" s="18">
        <v>2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2.75">
      <c r="A44" s="18" t="s">
        <v>91</v>
      </c>
      <c r="B44" s="18" t="s">
        <v>92</v>
      </c>
      <c r="C44" s="18">
        <v>4142</v>
      </c>
      <c r="D44" s="18">
        <v>3206</v>
      </c>
      <c r="E44" s="18">
        <v>3188</v>
      </c>
      <c r="F44" s="18">
        <v>18</v>
      </c>
      <c r="G44" s="18">
        <v>0</v>
      </c>
      <c r="H44" s="18">
        <v>18</v>
      </c>
      <c r="I44" s="18">
        <v>18</v>
      </c>
      <c r="J44" s="18">
        <v>0</v>
      </c>
      <c r="K44" s="18">
        <v>0</v>
      </c>
      <c r="L44" s="18">
        <v>6</v>
      </c>
      <c r="M44" s="18">
        <v>6</v>
      </c>
      <c r="N44" s="18">
        <v>3</v>
      </c>
      <c r="O44" s="18">
        <v>3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2.75">
      <c r="A45" s="18" t="s">
        <v>93</v>
      </c>
      <c r="B45" s="18" t="s">
        <v>94</v>
      </c>
      <c r="C45" s="18">
        <v>4865</v>
      </c>
      <c r="D45" s="18">
        <v>3709</v>
      </c>
      <c r="E45" s="18">
        <v>3687</v>
      </c>
      <c r="F45" s="18">
        <v>22</v>
      </c>
      <c r="G45" s="18">
        <v>0</v>
      </c>
      <c r="H45" s="18">
        <v>22</v>
      </c>
      <c r="I45" s="18">
        <v>18</v>
      </c>
      <c r="J45" s="18">
        <v>0</v>
      </c>
      <c r="K45" s="18">
        <v>4</v>
      </c>
      <c r="L45" s="18">
        <v>9</v>
      </c>
      <c r="M45" s="18">
        <v>9</v>
      </c>
      <c r="N45" s="18">
        <v>2</v>
      </c>
      <c r="O45" s="18">
        <v>3</v>
      </c>
      <c r="P45" s="18">
        <v>4</v>
      </c>
      <c r="Q45" s="18">
        <v>0</v>
      </c>
      <c r="R45" s="18">
        <v>0</v>
      </c>
      <c r="S45" s="18">
        <v>0</v>
      </c>
      <c r="T45" s="18">
        <v>0</v>
      </c>
    </row>
    <row r="46" spans="1:20" ht="12.75">
      <c r="A46" s="19" t="s">
        <v>110</v>
      </c>
      <c r="B46" s="19"/>
      <c r="C46" s="20">
        <f>SUM(C39:C45)</f>
        <v>51225</v>
      </c>
      <c r="D46" s="20">
        <f aca="true" t="shared" si="3" ref="D46:T46">SUM(D39:D45)</f>
        <v>40136</v>
      </c>
      <c r="E46" s="20">
        <f t="shared" si="3"/>
        <v>39913</v>
      </c>
      <c r="F46" s="20">
        <f t="shared" si="3"/>
        <v>223</v>
      </c>
      <c r="G46" s="20">
        <f t="shared" si="3"/>
        <v>0</v>
      </c>
      <c r="H46" s="20">
        <f t="shared" si="3"/>
        <v>223</v>
      </c>
      <c r="I46" s="20">
        <f t="shared" si="3"/>
        <v>216</v>
      </c>
      <c r="J46" s="20">
        <f t="shared" si="3"/>
        <v>1</v>
      </c>
      <c r="K46" s="20">
        <f t="shared" si="3"/>
        <v>6</v>
      </c>
      <c r="L46" s="20">
        <f t="shared" si="3"/>
        <v>180</v>
      </c>
      <c r="M46" s="20">
        <f t="shared" si="3"/>
        <v>180</v>
      </c>
      <c r="N46" s="20">
        <f t="shared" si="3"/>
        <v>94</v>
      </c>
      <c r="O46" s="20">
        <f t="shared" si="3"/>
        <v>80</v>
      </c>
      <c r="P46" s="20">
        <f t="shared" si="3"/>
        <v>6</v>
      </c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</row>
    <row r="47" spans="1:20" ht="12.75">
      <c r="A47" s="18" t="s">
        <v>95</v>
      </c>
      <c r="B47" s="18" t="s">
        <v>96</v>
      </c>
      <c r="C47" s="18">
        <v>5489</v>
      </c>
      <c r="D47" s="18">
        <v>4310</v>
      </c>
      <c r="E47" s="18">
        <v>4299</v>
      </c>
      <c r="F47" s="18">
        <v>11</v>
      </c>
      <c r="G47" s="18">
        <v>0</v>
      </c>
      <c r="H47" s="18">
        <v>11</v>
      </c>
      <c r="I47" s="18">
        <v>11</v>
      </c>
      <c r="J47" s="18">
        <v>0</v>
      </c>
      <c r="K47" s="18">
        <v>0</v>
      </c>
      <c r="L47" s="18">
        <v>10</v>
      </c>
      <c r="M47" s="18">
        <v>10</v>
      </c>
      <c r="N47" s="18">
        <v>1</v>
      </c>
      <c r="O47" s="18">
        <v>9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12.75">
      <c r="A48" s="18" t="s">
        <v>97</v>
      </c>
      <c r="B48" s="18" t="s">
        <v>98</v>
      </c>
      <c r="C48" s="18">
        <v>5159</v>
      </c>
      <c r="D48" s="18">
        <v>4066</v>
      </c>
      <c r="E48" s="18">
        <v>4059</v>
      </c>
      <c r="F48" s="18">
        <v>7</v>
      </c>
      <c r="G48" s="18">
        <v>0</v>
      </c>
      <c r="H48" s="18">
        <v>7</v>
      </c>
      <c r="I48" s="18">
        <v>7</v>
      </c>
      <c r="J48" s="18">
        <v>0</v>
      </c>
      <c r="K48" s="18">
        <v>0</v>
      </c>
      <c r="L48" s="18">
        <v>5</v>
      </c>
      <c r="M48" s="18">
        <v>5</v>
      </c>
      <c r="N48" s="18">
        <v>1</v>
      </c>
      <c r="O48" s="18">
        <v>4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2.75">
      <c r="A49" s="18" t="s">
        <v>99</v>
      </c>
      <c r="B49" s="18" t="s">
        <v>100</v>
      </c>
      <c r="C49" s="18">
        <v>7536</v>
      </c>
      <c r="D49" s="18">
        <v>5873</v>
      </c>
      <c r="E49" s="18">
        <v>5860</v>
      </c>
      <c r="F49" s="18">
        <v>13</v>
      </c>
      <c r="G49" s="18">
        <v>0</v>
      </c>
      <c r="H49" s="18">
        <v>13</v>
      </c>
      <c r="I49" s="18">
        <v>13</v>
      </c>
      <c r="J49" s="18">
        <v>0</v>
      </c>
      <c r="K49" s="18">
        <v>0</v>
      </c>
      <c r="L49" s="18">
        <v>22</v>
      </c>
      <c r="M49" s="18">
        <v>22</v>
      </c>
      <c r="N49" s="18">
        <v>11</v>
      </c>
      <c r="O49" s="18">
        <v>11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2.75">
      <c r="A50" s="18" t="s">
        <v>101</v>
      </c>
      <c r="B50" s="18" t="s">
        <v>102</v>
      </c>
      <c r="C50" s="18">
        <v>4830</v>
      </c>
      <c r="D50" s="18">
        <v>3733</v>
      </c>
      <c r="E50" s="18">
        <v>3728</v>
      </c>
      <c r="F50" s="18">
        <v>5</v>
      </c>
      <c r="G50" s="18">
        <v>0</v>
      </c>
      <c r="H50" s="18">
        <v>5</v>
      </c>
      <c r="I50" s="18">
        <v>5</v>
      </c>
      <c r="J50" s="18">
        <v>0</v>
      </c>
      <c r="K50" s="18">
        <v>0</v>
      </c>
      <c r="L50" s="18">
        <v>7</v>
      </c>
      <c r="M50" s="18">
        <v>7</v>
      </c>
      <c r="N50" s="18">
        <v>2</v>
      </c>
      <c r="O50" s="18">
        <v>5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18" t="s">
        <v>103</v>
      </c>
      <c r="B51" s="18" t="s">
        <v>104</v>
      </c>
      <c r="C51" s="18">
        <v>3817</v>
      </c>
      <c r="D51" s="18">
        <v>2938</v>
      </c>
      <c r="E51" s="18">
        <v>2922</v>
      </c>
      <c r="F51" s="18">
        <v>16</v>
      </c>
      <c r="G51" s="18">
        <v>0</v>
      </c>
      <c r="H51" s="18">
        <v>16</v>
      </c>
      <c r="I51" s="18">
        <v>15</v>
      </c>
      <c r="J51" s="18">
        <v>0</v>
      </c>
      <c r="K51" s="18">
        <v>1</v>
      </c>
      <c r="L51" s="18">
        <v>9</v>
      </c>
      <c r="M51" s="18">
        <v>9</v>
      </c>
      <c r="N51" s="18">
        <v>0</v>
      </c>
      <c r="O51" s="18">
        <v>8</v>
      </c>
      <c r="P51" s="18">
        <v>1</v>
      </c>
      <c r="Q51" s="18">
        <v>0</v>
      </c>
      <c r="R51" s="18">
        <v>0</v>
      </c>
      <c r="S51" s="18">
        <v>0</v>
      </c>
      <c r="T51" s="18">
        <v>0</v>
      </c>
    </row>
    <row r="52" spans="1:20" ht="12.75">
      <c r="A52" s="18" t="s">
        <v>105</v>
      </c>
      <c r="B52" s="18" t="s">
        <v>106</v>
      </c>
      <c r="C52" s="18">
        <v>14908</v>
      </c>
      <c r="D52" s="18">
        <v>11709</v>
      </c>
      <c r="E52" s="18">
        <v>11687</v>
      </c>
      <c r="F52" s="18">
        <v>22</v>
      </c>
      <c r="G52" s="18">
        <v>1</v>
      </c>
      <c r="H52" s="18">
        <v>21</v>
      </c>
      <c r="I52" s="18">
        <v>18</v>
      </c>
      <c r="J52" s="18">
        <v>0</v>
      </c>
      <c r="K52" s="18">
        <v>3</v>
      </c>
      <c r="L52" s="18">
        <v>35</v>
      </c>
      <c r="M52" s="18">
        <v>35</v>
      </c>
      <c r="N52" s="18">
        <v>3</v>
      </c>
      <c r="O52" s="18">
        <v>29</v>
      </c>
      <c r="P52" s="18">
        <v>3</v>
      </c>
      <c r="Q52" s="18">
        <v>0</v>
      </c>
      <c r="R52" s="18">
        <v>0</v>
      </c>
      <c r="S52" s="18">
        <v>0</v>
      </c>
      <c r="T52" s="18">
        <v>0</v>
      </c>
    </row>
    <row r="53" spans="1:20" ht="12.75">
      <c r="A53" s="19" t="s">
        <v>111</v>
      </c>
      <c r="B53" s="19"/>
      <c r="C53" s="20">
        <f>SUM(C47:C52)</f>
        <v>41739</v>
      </c>
      <c r="D53" s="20">
        <f aca="true" t="shared" si="4" ref="D53:T53">SUM(D47:D52)</f>
        <v>32629</v>
      </c>
      <c r="E53" s="20">
        <f t="shared" si="4"/>
        <v>32555</v>
      </c>
      <c r="F53" s="20">
        <f t="shared" si="4"/>
        <v>74</v>
      </c>
      <c r="G53" s="20">
        <f t="shared" si="4"/>
        <v>1</v>
      </c>
      <c r="H53" s="20">
        <f t="shared" si="4"/>
        <v>73</v>
      </c>
      <c r="I53" s="20">
        <f t="shared" si="4"/>
        <v>69</v>
      </c>
      <c r="J53" s="20">
        <f t="shared" si="4"/>
        <v>0</v>
      </c>
      <c r="K53" s="20">
        <f t="shared" si="4"/>
        <v>4</v>
      </c>
      <c r="L53" s="20">
        <f t="shared" si="4"/>
        <v>88</v>
      </c>
      <c r="M53" s="20">
        <f t="shared" si="4"/>
        <v>88</v>
      </c>
      <c r="N53" s="20">
        <f t="shared" si="4"/>
        <v>18</v>
      </c>
      <c r="O53" s="20">
        <f t="shared" si="4"/>
        <v>66</v>
      </c>
      <c r="P53" s="20">
        <f t="shared" si="4"/>
        <v>4</v>
      </c>
      <c r="Q53" s="20">
        <f t="shared" si="4"/>
        <v>0</v>
      </c>
      <c r="R53" s="20">
        <f t="shared" si="4"/>
        <v>0</v>
      </c>
      <c r="S53" s="20">
        <f t="shared" si="4"/>
        <v>0</v>
      </c>
      <c r="T53" s="20">
        <f t="shared" si="4"/>
        <v>0</v>
      </c>
    </row>
    <row r="54" spans="1:20" ht="12.75">
      <c r="A54" s="21" t="s">
        <v>112</v>
      </c>
      <c r="B54" s="21"/>
      <c r="C54" s="22">
        <f>+C53+C46+C38+C25+C14</f>
        <v>349959</v>
      </c>
      <c r="D54" s="22">
        <f>D14+D25+D38+D46+D53</f>
        <v>275957</v>
      </c>
      <c r="E54" s="22">
        <f>E14+E25+E38+E46+E53</f>
        <v>274953</v>
      </c>
      <c r="F54" s="22">
        <f>F14+F25+F38+F46+F53</f>
        <v>1004</v>
      </c>
      <c r="G54" s="22">
        <f>G14+G25+G38+G46+G53</f>
        <v>4</v>
      </c>
      <c r="H54" s="22">
        <f>H14+H25+H38+H46+H53</f>
        <v>1000</v>
      </c>
      <c r="I54" s="22">
        <f aca="true" t="shared" si="5" ref="I54:Q54">I14+I25+I38+I46+I53</f>
        <v>970</v>
      </c>
      <c r="J54" s="22">
        <f t="shared" si="5"/>
        <v>1</v>
      </c>
      <c r="K54" s="22">
        <f t="shared" si="5"/>
        <v>29</v>
      </c>
      <c r="L54" s="22">
        <f t="shared" si="5"/>
        <v>1043</v>
      </c>
      <c r="M54" s="22">
        <f t="shared" si="5"/>
        <v>1043</v>
      </c>
      <c r="N54" s="22">
        <f t="shared" si="5"/>
        <v>333</v>
      </c>
      <c r="O54" s="22">
        <f t="shared" si="5"/>
        <v>681</v>
      </c>
      <c r="P54" s="22">
        <f t="shared" si="5"/>
        <v>29</v>
      </c>
      <c r="Q54" s="22">
        <f t="shared" si="5"/>
        <v>0</v>
      </c>
      <c r="R54" s="22">
        <f>R14+R25+R38+R46</f>
        <v>0</v>
      </c>
      <c r="S54" s="22">
        <f>S14+S25+S38+S46</f>
        <v>0</v>
      </c>
      <c r="T54" s="22">
        <f>T14+T25+T38+T46</f>
        <v>0</v>
      </c>
    </row>
    <row r="55" spans="1:2" ht="12.75">
      <c r="A55" s="23" t="s">
        <v>113</v>
      </c>
      <c r="B55" s="23"/>
    </row>
    <row r="56" ht="12.75">
      <c r="A56" t="s">
        <v>114</v>
      </c>
    </row>
  </sheetData>
  <mergeCells count="21">
    <mergeCell ref="A54:B54"/>
    <mergeCell ref="A55:B55"/>
    <mergeCell ref="A1:T1"/>
    <mergeCell ref="A25:B25"/>
    <mergeCell ref="A38:B38"/>
    <mergeCell ref="A46:B46"/>
    <mergeCell ref="A53:B53"/>
    <mergeCell ref="E3:E4"/>
    <mergeCell ref="F3:F4"/>
    <mergeCell ref="G3:G4"/>
    <mergeCell ref="A14:B1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: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KBW Delegatura w Ciechanowie</cp:lastModifiedBy>
  <cp:lastPrinted>2009-01-14T12:37:58Z</cp:lastPrinted>
  <dcterms:created xsi:type="dcterms:W3CDTF">2009-01-14T09:50:27Z</dcterms:created>
  <dcterms:modified xsi:type="dcterms:W3CDTF">2009-01-14T12:38:48Z</dcterms:modified>
  <cp:category/>
  <cp:version/>
  <cp:contentType/>
  <cp:contentStatus/>
</cp:coreProperties>
</file>